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<sst xmlns="http://schemas.openxmlformats.org/spreadsheetml/2006/main" count="343" uniqueCount="234">
  <si>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</si>
  <si>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</si>
  <si>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</si>
  <si>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</si>
  <si>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</si>
  <si>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</si>
  <si>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</si>
  <si>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</si>
  <si>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</si>
  <si>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</si>
  <si>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</si>
  <si>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</si>
  <si>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</si>
  <si>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</si>
  <si>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</si>
  <si>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</si>
  <si>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</si>
  <si>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</si>
  <si>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</si>
  <si>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</si>
  <si>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</si>
  <si>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</si>
  <si>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</si>
  <si>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</si>
  <si>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</si>
  <si>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</si>
  <si>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</si>
  <si>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</si>
  <si>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</si>
  <si>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</si>
  <si>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</si>
  <si>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</si>
  <si>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</si>
  <si>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</si>
  <si>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</si>
  <si>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</si>
  <si>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</si>
  <si>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</si>
  <si>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</si>
  <si>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</si>
  <si>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</si>
  <si>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</si>
  <si>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</si>
  <si>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</si>
  <si>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</si>
  <si>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</si>
  <si>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</si>
  <si>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</si>
  <si>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</si>
  <si>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</si>
  <si>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</si>
  <si>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</si>
  <si>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</si>
  <si>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</si>
  <si>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</si>
  <si>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</si>
  <si>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</si>
  <si>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</si>
  <si>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</si>
  <si>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</si>
  <si>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</si>
  <si>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</si>
  <si>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</si>
  <si>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</si>
  <si>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</si>
  <si>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</si>
  <si>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</si>
  <si>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</si>
  <si>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</si>
  <si>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</si>
  <si>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</si>
  <si>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</si>
  <si>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</si>
  <si>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</si>
  <si>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</si>
  <si>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</si>
  <si>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</si>
  <si>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</si>
  <si>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</si>
  <si>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</si>
  <si>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</si>
  <si>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</si>
  <si>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</si>
  <si>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</si>
  <si>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</si>
  <si>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</si>
  <si>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</si>
  <si>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</si>
  <si>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</si>
  <si>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</si>
  <si>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</si>
  <si>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</si>
  <si>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</si>
  <si>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</si>
  <si>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</si>
  <si>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</si>
  <si>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</si>
  <si>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</si>
  <si>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</si>
  <si>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</si>
  <si>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</si>
  <si>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</si>
  <si>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</si>
  <si>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</si>
  <si>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</si>
  <si>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</si>
  <si>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</si>
  <si>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</si>
  <si>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</si>
  <si>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</si>
  <si>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</si>
  <si>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</si>
  <si>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</si>
  <si>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</si>
  <si>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</si>
  <si>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</si>
  <si>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</si>
  <si>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</si>
  <si>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</si>
  <si>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</si>
  <si>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</si>
  <si>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</si>
  <si>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</si>
  <si>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</si>
  <si>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</si>
  <si>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</si>
  <si>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</si>
  <si>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</si>
  <si>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</si>
  <si>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</si>
  <si>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</si>
  <si>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</si>
  <si>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</si>
  <si>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</si>
  <si>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</si>
  <si>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</si>
  <si>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</si>
  <si>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</si>
  <si>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</si>
  <si>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</si>
  <si>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</si>
  <si>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</si>
  <si>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</si>
  <si>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</si>
  <si>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</si>
  <si>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</si>
  <si>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</si>
  <si>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</si>
  <si>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</si>
  <si>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</si>
  <si>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</si>
  <si>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</si>
  <si>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</si>
  <si>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</si>
  <si>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</si>
  <si>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</si>
  <si>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</si>
  <si>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</si>
  <si>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</si>
  <si>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</si>
  <si>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</si>
  <si>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</si>
  <si>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</si>
  <si>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</si>
  <si>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</si>
  <si>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</si>
  <si>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</si>
  <si>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</si>
  <si>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</si>
  <si>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</si>
  <si>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</si>
  <si>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</si>
  <si>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</si>
  <si>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</si>
  <si>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</si>
  <si>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</si>
  <si>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</si>
  <si>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</si>
  <si>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</si>
  <si>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</si>
  <si>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</si>
  <si>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</si>
  <si>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</si>
  <si>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</si>
  <si>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</si>
  <si>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</si>
  <si>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</si>
  <si>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</si>
  <si>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</si>
  <si>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</si>
  <si>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</si>
  <si>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</si>
  <si>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</si>
  <si>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</si>
  <si>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</si>
  <si>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</si>
  <si>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</si>
  <si>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</si>
  <si>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</si>
  <si>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</si>
  <si>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</si>
  <si>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</si>
  <si>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</si>
  <si>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</si>
  <si>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</si>
  <si>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</si>
  <si>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</si>
  <si>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</si>
  <si>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</si>
  <si>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</si>
  <si>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</si>
  <si>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</si>
  <si>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</si>
  <si>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к лоту № 1-108</t>
  </si>
  <si>
    <t>ул. Сурикова 22 Б</t>
  </si>
  <si>
    <t>г.</t>
  </si>
  <si>
    <t>бутовый ленточные</t>
  </si>
  <si>
    <t>трещины, выбоины, осадка</t>
  </si>
  <si>
    <t xml:space="preserve"> осадка, гниль нижних венцов</t>
  </si>
  <si>
    <t>деформация,осадка</t>
  </si>
  <si>
    <t>деревянные отепл.</t>
  </si>
  <si>
    <t>прогиб балок, гниль</t>
  </si>
  <si>
    <t>Шифер по дерев.стропилам</t>
  </si>
  <si>
    <t>трещины, гниль стропил</t>
  </si>
  <si>
    <t>деревянные по лагам</t>
  </si>
  <si>
    <t>деформация, гниль, щели</t>
  </si>
  <si>
    <t>двухстворные, глухие</t>
  </si>
  <si>
    <t>гниль рам, колод, осадка, деформация</t>
  </si>
  <si>
    <t xml:space="preserve">филенчатые </t>
  </si>
  <si>
    <t>трещены гниль</t>
  </si>
  <si>
    <t>штукатурка, побелка, покраска</t>
  </si>
  <si>
    <t>обшит тесом</t>
  </si>
  <si>
    <t>гниль</t>
  </si>
  <si>
    <t>местное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</si>
</sst>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0" t="s">
        <v>0</v>
      </c>
      <c r="G1" s="90"/>
    </row>
    <row r="2" spans="1:7" ht="15.75">
      <c r="A2" s="1"/>
      <c r="B2" s="2"/>
      <c r="C2" s="2"/>
      <c r="D2" s="3"/>
      <c r="E2" s="3"/>
      <c r="F2" s="90" t="s">
        <v>213</v>
      </c>
      <c r="G2" s="90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0" t="s">
        <v>9</v>
      </c>
      <c r="B15" s="80"/>
      <c r="C15" s="80"/>
      <c r="D15" s="80"/>
      <c r="E15" s="80"/>
      <c r="F15" s="80"/>
      <c r="G15" s="80"/>
    </row>
    <row r="16" spans="1:7" ht="15.75">
      <c r="A16" s="68" t="s">
        <v>10</v>
      </c>
      <c r="B16" s="68"/>
      <c r="C16" s="68"/>
      <c r="D16" s="68"/>
      <c r="E16" s="68"/>
      <c r="F16" s="68"/>
      <c r="G16" s="68"/>
    </row>
    <row r="17" spans="1:7" ht="15.75">
      <c r="A17" s="76" t="s">
        <v>11</v>
      </c>
      <c r="B17" s="76"/>
      <c r="C17" s="76"/>
      <c r="D17" s="76"/>
      <c r="E17" s="76"/>
      <c r="F17" s="76"/>
      <c r="G17" s="76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214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 t="s">
        <v>215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0.6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/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2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2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/>
      <c r="E41" s="27">
        <v>453.44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141.7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61.6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49.28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26">
        <v>181.37599999999998</v>
      </c>
      <c r="F53" s="5" t="s">
        <v>26</v>
      </c>
      <c r="G53" s="5"/>
    </row>
    <row r="54" spans="1:7" ht="15.75">
      <c r="A54" s="1" t="s">
        <v>51</v>
      </c>
      <c r="B54" s="14"/>
      <c r="C54" s="25">
        <v>181.37599999999998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187">
        <v>73.92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52</v>
      </c>
      <c r="F58" s="5" t="s">
        <v>26</v>
      </c>
      <c r="G58" s="5"/>
    </row>
    <row r="59" spans="1:7" ht="15.75">
      <c r="A59" s="1" t="s">
        <v>55</v>
      </c>
      <c r="B59" s="14"/>
      <c r="C59" s="187">
        <v>21.92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4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77" t="s">
        <v>60</v>
      </c>
      <c r="B65" s="77"/>
      <c r="C65" s="77"/>
      <c r="D65" s="77"/>
      <c r="E65" s="77"/>
      <c r="F65" s="77"/>
      <c r="G65" s="77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8" t="s">
        <v>61</v>
      </c>
      <c r="B67" s="78"/>
      <c r="C67" s="79"/>
      <c r="D67" s="105" t="s">
        <v>62</v>
      </c>
      <c r="E67" s="105"/>
      <c r="F67" s="105" t="s">
        <v>63</v>
      </c>
      <c r="G67" s="105"/>
    </row>
    <row r="68" spans="1:7" ht="15.75">
      <c r="A68" s="87" t="s">
        <v>64</v>
      </c>
      <c r="B68" s="87"/>
      <c r="C68" s="88"/>
      <c r="D68" s="89" t="s">
        <v>216</v>
      </c>
      <c r="E68" s="89"/>
      <c r="F68" s="89" t="s">
        <v>217</v>
      </c>
      <c r="G68" s="89"/>
    </row>
    <row r="69" spans="1:7" ht="15.75">
      <c r="A69" s="87" t="s">
        <v>65</v>
      </c>
      <c r="B69" s="87"/>
      <c r="C69" s="88"/>
      <c r="D69" s="89" t="s">
        <v>67</v>
      </c>
      <c r="E69" s="89"/>
      <c r="F69" s="89" t="s">
        <v>218</v>
      </c>
      <c r="G69" s="89"/>
    </row>
    <row r="70" spans="1:7" ht="15.75">
      <c r="A70" s="87" t="s">
        <v>66</v>
      </c>
      <c r="B70" s="87"/>
      <c r="C70" s="88"/>
      <c r="D70" s="89" t="s">
        <v>67</v>
      </c>
      <c r="E70" s="89"/>
      <c r="F70" s="89" t="s">
        <v>219</v>
      </c>
      <c r="G70" s="89"/>
    </row>
    <row r="71" spans="1:7" ht="15.75">
      <c r="A71" s="85" t="s">
        <v>68</v>
      </c>
      <c r="B71" s="85"/>
      <c r="C71" s="86"/>
      <c r="D71" s="105"/>
      <c r="E71" s="105"/>
      <c r="F71" s="105"/>
      <c r="G71" s="105"/>
    </row>
    <row r="72" spans="1:7" ht="15.75">
      <c r="A72" s="85" t="s">
        <v>69</v>
      </c>
      <c r="B72" s="85"/>
      <c r="C72" s="86"/>
      <c r="D72" s="70" t="s">
        <v>220</v>
      </c>
      <c r="E72" s="71"/>
      <c r="F72" s="70" t="s">
        <v>221</v>
      </c>
      <c r="G72" s="71"/>
    </row>
    <row r="73" spans="1:7" ht="15.75">
      <c r="A73" s="85" t="s">
        <v>70</v>
      </c>
      <c r="B73" s="85"/>
      <c r="C73" s="86"/>
      <c r="D73" s="72"/>
      <c r="E73" s="73"/>
      <c r="F73" s="72"/>
      <c r="G73" s="73"/>
    </row>
    <row r="74" spans="1:7" ht="15.75">
      <c r="A74" s="85" t="s">
        <v>71</v>
      </c>
      <c r="B74" s="85"/>
      <c r="C74" s="86"/>
      <c r="D74" s="74"/>
      <c r="E74" s="75"/>
      <c r="F74" s="74"/>
      <c r="G74" s="75"/>
    </row>
    <row r="75" spans="1:7" ht="15.75">
      <c r="A75" s="85" t="s">
        <v>72</v>
      </c>
      <c r="B75" s="85"/>
      <c r="C75" s="86"/>
      <c r="D75" s="105"/>
      <c r="E75" s="105"/>
      <c r="F75" s="105"/>
      <c r="G75" s="105"/>
    </row>
    <row r="76" spans="1:7" ht="15.75">
      <c r="A76" s="87" t="s">
        <v>73</v>
      </c>
      <c r="B76" s="87"/>
      <c r="C76" s="88"/>
      <c r="D76" s="89" t="s">
        <v>222</v>
      </c>
      <c r="E76" s="89"/>
      <c r="F76" s="89" t="s">
        <v>223</v>
      </c>
      <c r="G76" s="89"/>
    </row>
    <row r="77" spans="1:7" ht="15.75">
      <c r="A77" s="87" t="s">
        <v>74</v>
      </c>
      <c r="B77" s="87"/>
      <c r="C77" s="87"/>
      <c r="D77" s="89" t="s">
        <v>224</v>
      </c>
      <c r="E77" s="89"/>
      <c r="F77" s="89" t="s">
        <v>225</v>
      </c>
      <c r="G77" s="89"/>
    </row>
    <row r="78" spans="1:7" ht="15.75">
      <c r="A78" s="101" t="s">
        <v>75</v>
      </c>
      <c r="B78" s="102"/>
      <c r="C78" s="102"/>
      <c r="D78" s="99"/>
      <c r="E78" s="100"/>
      <c r="F78" s="99"/>
      <c r="G78" s="100"/>
    </row>
    <row r="79" spans="1:7" ht="15.75">
      <c r="A79" s="91" t="s">
        <v>76</v>
      </c>
      <c r="B79" s="92"/>
      <c r="C79" s="92"/>
      <c r="D79" s="93" t="s">
        <v>226</v>
      </c>
      <c r="E79" s="94"/>
      <c r="F79" s="81" t="s">
        <v>227</v>
      </c>
      <c r="G79" s="82"/>
    </row>
    <row r="80" spans="1:7" ht="15.75">
      <c r="A80" s="91" t="s">
        <v>77</v>
      </c>
      <c r="B80" s="92"/>
      <c r="C80" s="92"/>
      <c r="D80" s="93" t="s">
        <v>228</v>
      </c>
      <c r="E80" s="94"/>
      <c r="F80" s="83" t="s">
        <v>229</v>
      </c>
      <c r="G80" s="84"/>
    </row>
    <row r="81" spans="1:7" ht="15.75">
      <c r="A81" s="95" t="s">
        <v>72</v>
      </c>
      <c r="B81" s="96"/>
      <c r="C81" s="96"/>
      <c r="D81" s="97"/>
      <c r="E81" s="98"/>
      <c r="F81" s="97"/>
      <c r="G81" s="98"/>
    </row>
    <row r="82" spans="1:7" ht="15.75">
      <c r="A82" s="101" t="s">
        <v>78</v>
      </c>
      <c r="B82" s="102"/>
      <c r="C82" s="102"/>
      <c r="D82" s="99"/>
      <c r="E82" s="100"/>
      <c r="F82" s="99"/>
      <c r="G82" s="100"/>
    </row>
    <row r="83" spans="1:7" ht="15.75">
      <c r="A83" s="91" t="s">
        <v>79</v>
      </c>
      <c r="B83" s="92"/>
      <c r="C83" s="92"/>
      <c r="D83" s="93" t="s">
        <v>230</v>
      </c>
      <c r="E83" s="94"/>
      <c r="F83" s="105" t="s">
        <v>80</v>
      </c>
      <c r="G83" s="105"/>
    </row>
    <row r="84" spans="1:7" ht="15.75">
      <c r="A84" s="91" t="s">
        <v>81</v>
      </c>
      <c r="B84" s="92"/>
      <c r="C84" s="92"/>
      <c r="D84" s="93" t="s">
        <v>231</v>
      </c>
      <c r="E84" s="94"/>
      <c r="F84" s="105" t="s">
        <v>232</v>
      </c>
      <c r="G84" s="105"/>
    </row>
    <row r="85" spans="1:7" ht="15.75">
      <c r="A85" s="91" t="s">
        <v>72</v>
      </c>
      <c r="B85" s="92"/>
      <c r="C85" s="92"/>
      <c r="D85" s="93"/>
      <c r="E85" s="94"/>
      <c r="F85" s="93"/>
      <c r="G85" s="94"/>
    </row>
    <row r="86" spans="1:7" ht="15.75">
      <c r="A86" s="101" t="s">
        <v>82</v>
      </c>
      <c r="B86" s="103"/>
      <c r="C86" s="103"/>
      <c r="D86" s="99"/>
      <c r="E86" s="104"/>
      <c r="F86" s="99"/>
      <c r="G86" s="104"/>
    </row>
    <row r="87" spans="1:7" ht="15.75">
      <c r="A87" s="91" t="s">
        <v>83</v>
      </c>
      <c r="B87" s="92"/>
      <c r="C87" s="92"/>
      <c r="D87" s="93" t="s">
        <v>22</v>
      </c>
      <c r="E87" s="94"/>
      <c r="F87" s="93"/>
      <c r="G87" s="94"/>
    </row>
    <row r="88" spans="1:7" ht="15.75">
      <c r="A88" s="91" t="s">
        <v>84</v>
      </c>
      <c r="B88" s="92"/>
      <c r="C88" s="92"/>
      <c r="D88" s="93" t="s">
        <v>93</v>
      </c>
      <c r="E88" s="94"/>
      <c r="F88" s="93"/>
      <c r="G88" s="94"/>
    </row>
    <row r="89" spans="1:7" ht="15.75">
      <c r="A89" s="91" t="s">
        <v>85</v>
      </c>
      <c r="B89" s="92"/>
      <c r="C89" s="92"/>
      <c r="D89" s="93" t="s">
        <v>22</v>
      </c>
      <c r="E89" s="94"/>
      <c r="F89" s="93"/>
      <c r="G89" s="94"/>
    </row>
    <row r="90" spans="1:7" ht="15.75">
      <c r="A90" s="91" t="s">
        <v>86</v>
      </c>
      <c r="B90" s="92"/>
      <c r="C90" s="92"/>
      <c r="D90" s="93" t="s">
        <v>93</v>
      </c>
      <c r="E90" s="94"/>
      <c r="F90" s="93"/>
      <c r="G90" s="94"/>
    </row>
    <row r="91" spans="1:7" ht="15.75">
      <c r="A91" s="91" t="s">
        <v>87</v>
      </c>
      <c r="B91" s="92"/>
      <c r="C91" s="92"/>
      <c r="D91" s="93" t="s">
        <v>22</v>
      </c>
      <c r="E91" s="94"/>
      <c r="F91" s="93"/>
      <c r="G91" s="94"/>
    </row>
    <row r="92" spans="1:7" ht="15.75">
      <c r="A92" s="91" t="s">
        <v>88</v>
      </c>
      <c r="B92" s="92"/>
      <c r="C92" s="92"/>
      <c r="D92" s="93" t="s">
        <v>22</v>
      </c>
      <c r="E92" s="94"/>
      <c r="F92" s="93"/>
      <c r="G92" s="94"/>
    </row>
    <row r="93" spans="1:7" ht="15.75">
      <c r="A93" s="91" t="s">
        <v>89</v>
      </c>
      <c r="B93" s="92"/>
      <c r="C93" s="92"/>
      <c r="D93" s="93" t="s">
        <v>22</v>
      </c>
      <c r="E93" s="94"/>
      <c r="F93" s="93"/>
      <c r="G93" s="94"/>
    </row>
    <row r="94" spans="1:7" ht="15.75">
      <c r="A94" s="91" t="s">
        <v>90</v>
      </c>
      <c r="B94" s="92"/>
      <c r="C94" s="92"/>
      <c r="D94" s="93" t="s">
        <v>22</v>
      </c>
      <c r="E94" s="94"/>
      <c r="F94" s="93"/>
      <c r="G94" s="94"/>
    </row>
    <row r="95" spans="1:7" ht="15.75">
      <c r="A95" s="95" t="s">
        <v>72</v>
      </c>
      <c r="B95" s="96"/>
      <c r="C95" s="96"/>
      <c r="D95" s="97"/>
      <c r="E95" s="98"/>
      <c r="F95" s="97"/>
      <c r="G95" s="98"/>
    </row>
    <row r="96" spans="1:7" ht="15.75">
      <c r="A96" s="101" t="s">
        <v>91</v>
      </c>
      <c r="B96" s="102"/>
      <c r="C96" s="102"/>
      <c r="D96" s="99"/>
      <c r="E96" s="100"/>
      <c r="F96" s="99"/>
      <c r="G96" s="100"/>
    </row>
    <row r="97" spans="1:7" ht="15.75">
      <c r="A97" s="91" t="s">
        <v>92</v>
      </c>
      <c r="B97" s="92"/>
      <c r="C97" s="92"/>
      <c r="D97" s="99" t="s">
        <v>93</v>
      </c>
      <c r="E97" s="100"/>
      <c r="F97" s="93"/>
      <c r="G97" s="94"/>
    </row>
    <row r="98" spans="1:7" ht="15.75">
      <c r="A98" s="91" t="s">
        <v>94</v>
      </c>
      <c r="B98" s="92"/>
      <c r="C98" s="92"/>
      <c r="D98" s="99" t="s">
        <v>93</v>
      </c>
      <c r="E98" s="100"/>
      <c r="F98" s="93"/>
      <c r="G98" s="94"/>
    </row>
    <row r="99" spans="1:7" ht="15.75">
      <c r="A99" s="91" t="s">
        <v>95</v>
      </c>
      <c r="B99" s="92"/>
      <c r="C99" s="92"/>
      <c r="D99" s="93" t="s">
        <v>22</v>
      </c>
      <c r="E99" s="94"/>
      <c r="F99" s="93"/>
      <c r="G99" s="94"/>
    </row>
    <row r="100" spans="1:7" ht="15.75">
      <c r="A100" s="91" t="s">
        <v>96</v>
      </c>
      <c r="B100" s="92"/>
      <c r="C100" s="92"/>
      <c r="D100" s="93" t="s">
        <v>233</v>
      </c>
      <c r="E100" s="94"/>
      <c r="F100" s="93"/>
      <c r="G100" s="94"/>
    </row>
    <row r="101" spans="1:7" ht="15.75">
      <c r="A101" s="91" t="s">
        <v>97</v>
      </c>
      <c r="B101" s="92"/>
      <c r="C101" s="92"/>
      <c r="D101" s="93" t="s">
        <v>93</v>
      </c>
      <c r="E101" s="94"/>
      <c r="F101" s="93"/>
      <c r="G101" s="94"/>
    </row>
    <row r="102" spans="1:7" ht="15.75">
      <c r="A102" s="91" t="s">
        <v>98</v>
      </c>
      <c r="B102" s="92"/>
      <c r="C102" s="92"/>
      <c r="D102" s="93" t="s">
        <v>93</v>
      </c>
      <c r="E102" s="94"/>
      <c r="F102" s="93"/>
      <c r="G102" s="94"/>
    </row>
    <row r="103" spans="1:7" ht="15.75">
      <c r="A103" s="91" t="s">
        <v>99</v>
      </c>
      <c r="B103" s="92"/>
      <c r="C103" s="92"/>
      <c r="D103" s="93" t="s">
        <v>22</v>
      </c>
      <c r="E103" s="94"/>
      <c r="F103" s="93"/>
      <c r="G103" s="94"/>
    </row>
    <row r="104" spans="1:7" ht="15.75">
      <c r="A104" s="91" t="s">
        <v>100</v>
      </c>
      <c r="B104" s="92"/>
      <c r="C104" s="92"/>
      <c r="D104" s="93" t="s">
        <v>22</v>
      </c>
      <c r="E104" s="94"/>
      <c r="F104" s="93"/>
      <c r="G104" s="94"/>
    </row>
    <row r="105" spans="1:7" ht="15.75">
      <c r="A105" s="91" t="s">
        <v>101</v>
      </c>
      <c r="B105" s="92"/>
      <c r="C105" s="92"/>
      <c r="D105" s="93" t="s">
        <v>22</v>
      </c>
      <c r="E105" s="94"/>
      <c r="F105" s="93"/>
      <c r="G105" s="94"/>
    </row>
    <row r="106" spans="1:7" ht="15.75">
      <c r="A106" s="95" t="s">
        <v>72</v>
      </c>
      <c r="B106" s="96"/>
      <c r="C106" s="96"/>
      <c r="D106" s="97"/>
      <c r="E106" s="98"/>
      <c r="F106" s="97"/>
      <c r="G106" s="98"/>
    </row>
    <row r="107" spans="1:7" ht="15.75">
      <c r="A107" s="87" t="s">
        <v>102</v>
      </c>
      <c r="B107" s="87"/>
      <c r="C107" s="88"/>
      <c r="D107" s="89" t="s">
        <v>93</v>
      </c>
      <c r="E107" s="89"/>
      <c r="F107" s="89" t="s">
        <v>232</v>
      </c>
      <c r="G107" s="8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2" t="s">
        <v>103</v>
      </c>
      <c r="B109" s="2"/>
      <c r="C109" s="2"/>
      <c r="D109" s="3"/>
      <c r="E109" s="3"/>
      <c r="F109" s="3"/>
      <c r="G109" s="3"/>
    </row>
    <row r="110" spans="1:7" ht="15.75">
      <c r="A110" s="1" t="s">
        <v>104</v>
      </c>
      <c r="B110" s="2"/>
      <c r="C110" s="2"/>
      <c r="D110" s="3"/>
      <c r="E110" s="3"/>
      <c r="F110" s="3"/>
      <c r="G110" s="3"/>
    </row>
    <row r="111" spans="1:7" ht="15.75">
      <c r="A111" s="1" t="s">
        <v>105</v>
      </c>
      <c r="B111" s="2"/>
      <c r="C111" s="2"/>
      <c r="D111" s="3"/>
      <c r="E111" s="3"/>
      <c r="F111" s="90" t="s">
        <v>106</v>
      </c>
      <c r="G111" s="90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3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107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108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4" t="s">
        <v>213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7" t="s">
        <v>1</v>
      </c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2" t="s">
        <v>2</v>
      </c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9" t="s">
        <v>3</v>
      </c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36"/>
      <c r="CJ8" s="36"/>
      <c r="CK8" s="36" t="s">
        <v>5</v>
      </c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3" t="s">
        <v>109</v>
      </c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110</v>
      </c>
      <c r="BG13" s="2"/>
      <c r="BH13" s="164"/>
      <c r="BI13" s="164"/>
      <c r="BJ13" s="164"/>
      <c r="BK13" s="164"/>
      <c r="BL13" s="164"/>
      <c r="BM13" s="2" t="s">
        <v>110</v>
      </c>
      <c r="BN13" s="2"/>
      <c r="BO13" s="2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65">
        <v>20</v>
      </c>
      <c r="CO13" s="165"/>
      <c r="CP13" s="165"/>
      <c r="CQ13" s="165"/>
      <c r="CR13" s="165"/>
      <c r="CS13" s="165"/>
      <c r="CT13" s="166"/>
      <c r="CU13" s="166"/>
      <c r="CV13" s="166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2" t="s">
        <v>112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</row>
    <row r="16" spans="1:108" ht="16.5">
      <c r="A16" s="162" t="s">
        <v>113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</row>
    <row r="17" spans="1:108" ht="16.5">
      <c r="A17" s="162" t="s">
        <v>114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</row>
    <row r="18" spans="1:108" ht="16.5">
      <c r="A18" s="162" t="s">
        <v>115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1" t="s">
        <v>214</v>
      </c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 t="s">
        <v>116</v>
      </c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 t="s">
        <v>117</v>
      </c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 t="s">
        <v>118</v>
      </c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</row>
    <row r="21" spans="1:108" ht="15.75">
      <c r="A21" s="78" t="s">
        <v>119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</row>
    <row r="22" spans="1:108" ht="15.75">
      <c r="A22" s="42"/>
      <c r="B22" s="127" t="s">
        <v>120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8"/>
      <c r="AS22" s="42"/>
      <c r="AT22" s="106">
        <v>0</v>
      </c>
      <c r="AU22" s="106"/>
      <c r="AV22" s="106"/>
      <c r="AW22" s="106"/>
      <c r="AX22" s="106"/>
      <c r="AY22" s="106"/>
      <c r="AZ22" s="43"/>
      <c r="BA22" s="44" t="s">
        <v>121</v>
      </c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158">
        <v>0</v>
      </c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60"/>
      <c r="CL22" s="158">
        <v>0</v>
      </c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60"/>
    </row>
    <row r="23" spans="1:108" ht="15.75">
      <c r="A23" s="46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30"/>
      <c r="AS23" s="124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6"/>
      <c r="BT23" s="144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6"/>
      <c r="CL23" s="144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6"/>
    </row>
    <row r="24" spans="1:108" ht="15.75">
      <c r="A24" s="42"/>
      <c r="B24" s="127" t="s">
        <v>122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8"/>
      <c r="AS24" s="42"/>
      <c r="AT24" s="106">
        <v>0</v>
      </c>
      <c r="AU24" s="106"/>
      <c r="AV24" s="106"/>
      <c r="AW24" s="106"/>
      <c r="AX24" s="106"/>
      <c r="AY24" s="106"/>
      <c r="AZ24" s="43"/>
      <c r="BA24" s="44" t="s">
        <v>123</v>
      </c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5"/>
      <c r="BT24" s="118">
        <v>0</v>
      </c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20"/>
      <c r="CL24" s="118">
        <v>0</v>
      </c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20"/>
    </row>
    <row r="25" spans="1:108" ht="15.75">
      <c r="A25" s="46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30"/>
      <c r="AS25" s="124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6"/>
      <c r="BT25" s="121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3"/>
      <c r="CL25" s="121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3"/>
    </row>
    <row r="26" spans="1:108" ht="15.75">
      <c r="A26" s="42"/>
      <c r="B26" s="127" t="s">
        <v>124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8"/>
      <c r="AS26" s="42"/>
      <c r="AT26" s="106">
        <v>0</v>
      </c>
      <c r="AU26" s="106"/>
      <c r="AV26" s="106"/>
      <c r="AW26" s="106"/>
      <c r="AX26" s="106"/>
      <c r="AY26" s="106"/>
      <c r="AZ26" s="43"/>
      <c r="BA26" s="44" t="s">
        <v>121</v>
      </c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5"/>
      <c r="BT26" s="118">
        <v>0</v>
      </c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20"/>
      <c r="CL26" s="118">
        <v>0</v>
      </c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20"/>
    </row>
    <row r="27" spans="1:108" ht="15.75">
      <c r="A27" s="46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30"/>
      <c r="AS27" s="124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6"/>
      <c r="BT27" s="121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3"/>
      <c r="CL27" s="121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3"/>
    </row>
    <row r="28" spans="1:108" ht="15.75">
      <c r="A28" s="42"/>
      <c r="B28" s="127" t="s">
        <v>125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8"/>
      <c r="AS28" s="42"/>
      <c r="AT28" s="106">
        <v>0</v>
      </c>
      <c r="AU28" s="106"/>
      <c r="AV28" s="106"/>
      <c r="AW28" s="106"/>
      <c r="AX28" s="106"/>
      <c r="AY28" s="106"/>
      <c r="AZ28" s="43"/>
      <c r="BA28" s="131" t="s">
        <v>126</v>
      </c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2"/>
      <c r="BT28" s="118">
        <v>0</v>
      </c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20"/>
      <c r="CL28" s="118">
        <v>0</v>
      </c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20"/>
    </row>
    <row r="29" spans="1:108" ht="15.75">
      <c r="A29" s="46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30"/>
      <c r="AS29" s="124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6"/>
      <c r="BT29" s="121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3"/>
      <c r="CL29" s="121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3"/>
    </row>
    <row r="30" spans="1:108" ht="15.75">
      <c r="A30" s="78" t="s">
        <v>127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</row>
    <row r="31" spans="1:108" ht="15.75">
      <c r="A31" s="42"/>
      <c r="B31" s="127" t="s">
        <v>128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8"/>
      <c r="AS31" s="42"/>
      <c r="AT31" s="106">
        <v>3</v>
      </c>
      <c r="AU31" s="106"/>
      <c r="AV31" s="106"/>
      <c r="AW31" s="106"/>
      <c r="AX31" s="106"/>
      <c r="AY31" s="106"/>
      <c r="AZ31" s="43"/>
      <c r="BA31" s="44" t="s">
        <v>121</v>
      </c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5"/>
      <c r="BT31" s="118">
        <v>590.5019440709914</v>
      </c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20"/>
      <c r="CL31" s="118">
        <v>0.798839210052748</v>
      </c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20"/>
    </row>
    <row r="32" spans="1:108" ht="15.75">
      <c r="A32" s="46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30"/>
      <c r="AS32" s="124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6"/>
      <c r="BT32" s="121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3"/>
      <c r="CL32" s="121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3"/>
    </row>
    <row r="33" spans="1:108" ht="15.75">
      <c r="A33" s="42"/>
      <c r="B33" s="127" t="s">
        <v>129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8"/>
      <c r="AS33" s="42"/>
      <c r="AT33" s="106">
        <v>0</v>
      </c>
      <c r="AU33" s="106"/>
      <c r="AV33" s="106"/>
      <c r="AW33" s="106"/>
      <c r="AX33" s="106"/>
      <c r="AY33" s="106"/>
      <c r="AZ33" s="43"/>
      <c r="BA33" s="44" t="s">
        <v>121</v>
      </c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118">
        <v>0</v>
      </c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20"/>
      <c r="CL33" s="118">
        <v>0</v>
      </c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20"/>
    </row>
    <row r="34" spans="1:108" ht="15.75">
      <c r="A34" s="46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30"/>
      <c r="AS34" s="124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6"/>
      <c r="BT34" s="121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3"/>
      <c r="CL34" s="121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3"/>
    </row>
    <row r="35" spans="1:108" ht="15.75">
      <c r="A35" s="42"/>
      <c r="B35" s="127" t="s">
        <v>130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8"/>
      <c r="AS35" s="42"/>
      <c r="AT35" s="106">
        <v>3</v>
      </c>
      <c r="AU35" s="106"/>
      <c r="AV35" s="106"/>
      <c r="AW35" s="106"/>
      <c r="AX35" s="106"/>
      <c r="AY35" s="106"/>
      <c r="AZ35" s="43"/>
      <c r="BA35" s="44" t="s">
        <v>121</v>
      </c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5"/>
      <c r="BT35" s="118">
        <v>455.5161686315855</v>
      </c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20"/>
      <c r="CL35" s="118">
        <v>0.6162285831054999</v>
      </c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20"/>
    </row>
    <row r="36" spans="1:108" ht="15.75">
      <c r="A36" s="46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30"/>
      <c r="AS36" s="124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6"/>
      <c r="BT36" s="121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3"/>
      <c r="CL36" s="121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3"/>
    </row>
    <row r="37" spans="1:108" ht="15.75">
      <c r="A37" s="42"/>
      <c r="B37" s="127" t="s">
        <v>131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8"/>
      <c r="AS37" s="42"/>
      <c r="AT37" s="127" t="s">
        <v>132</v>
      </c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8"/>
      <c r="BT37" s="118">
        <v>1201.160654301967</v>
      </c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20"/>
      <c r="CL37" s="118">
        <v>1.6249467725946525</v>
      </c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20"/>
    </row>
    <row r="38" spans="1:108" ht="15.75">
      <c r="A38" s="51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4"/>
      <c r="AS38" s="51"/>
      <c r="AT38" s="28" t="s">
        <v>133</v>
      </c>
      <c r="AU38" s="28"/>
      <c r="AV38" s="28"/>
      <c r="AW38" s="28"/>
      <c r="AX38" s="28"/>
      <c r="AY38" s="28"/>
      <c r="AZ38" s="41"/>
      <c r="BA38" s="29"/>
      <c r="BB38" s="29"/>
      <c r="BC38" s="29"/>
      <c r="BD38" s="29"/>
      <c r="BE38" s="145">
        <v>2</v>
      </c>
      <c r="BF38" s="145"/>
      <c r="BG38" s="145"/>
      <c r="BH38" s="145"/>
      <c r="BI38" s="145"/>
      <c r="BJ38" s="145"/>
      <c r="BK38" s="29"/>
      <c r="BL38" s="29" t="s">
        <v>134</v>
      </c>
      <c r="BM38" s="2"/>
      <c r="BN38" s="29"/>
      <c r="BO38" s="29"/>
      <c r="BP38" s="29"/>
      <c r="BQ38" s="29"/>
      <c r="BR38" s="29"/>
      <c r="BS38" s="54"/>
      <c r="BT38" s="155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7"/>
      <c r="CL38" s="155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156"/>
      <c r="DB38" s="156"/>
      <c r="DC38" s="156"/>
      <c r="DD38" s="157"/>
    </row>
    <row r="39" spans="1:108" ht="15.75">
      <c r="A39" s="46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30"/>
      <c r="AS39" s="49"/>
      <c r="AT39" s="129" t="s">
        <v>135</v>
      </c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30"/>
      <c r="BT39" s="121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3"/>
      <c r="CL39" s="121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3"/>
    </row>
    <row r="40" spans="1:108" ht="15.75">
      <c r="A40" s="55"/>
      <c r="B40" s="127" t="s">
        <v>136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8"/>
      <c r="AS40" s="141" t="s">
        <v>137</v>
      </c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3"/>
      <c r="BT40" s="118">
        <v>8189.4578318637405</v>
      </c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20"/>
      <c r="CL40" s="118">
        <v>11.078812001980168</v>
      </c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20"/>
    </row>
    <row r="41" spans="1:108" ht="15.75">
      <c r="A41" s="55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30"/>
      <c r="AS41" s="124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6"/>
      <c r="BT41" s="121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3"/>
      <c r="CL41" s="121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3"/>
    </row>
    <row r="42" spans="1:108" ht="15.75">
      <c r="A42" s="42"/>
      <c r="B42" s="127" t="s">
        <v>138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8"/>
      <c r="AS42" s="141" t="s">
        <v>137</v>
      </c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3"/>
      <c r="BT42" s="118">
        <v>1070.6868</v>
      </c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20"/>
      <c r="CL42" s="118">
        <v>1.448439935064935</v>
      </c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20"/>
    </row>
    <row r="43" spans="1:108" ht="15.75">
      <c r="A43" s="46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30"/>
      <c r="AS43" s="124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6"/>
      <c r="BT43" s="121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3"/>
      <c r="CL43" s="121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3"/>
    </row>
    <row r="44" spans="1:108" ht="15.75">
      <c r="A44" s="78" t="s">
        <v>139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</row>
    <row r="45" spans="1:108" ht="15.75">
      <c r="A45" s="42"/>
      <c r="B45" s="127" t="s">
        <v>140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8"/>
      <c r="AS45" s="42"/>
      <c r="AT45" s="106">
        <v>0</v>
      </c>
      <c r="AU45" s="106"/>
      <c r="AV45" s="106"/>
      <c r="AW45" s="106"/>
      <c r="AX45" s="106"/>
      <c r="AY45" s="106"/>
      <c r="AZ45" s="43"/>
      <c r="BA45" s="131" t="s">
        <v>141</v>
      </c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2"/>
      <c r="BT45" s="118">
        <v>0</v>
      </c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20"/>
      <c r="CL45" s="118">
        <v>0</v>
      </c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20"/>
    </row>
    <row r="46" spans="1:108" ht="15.75">
      <c r="A46" s="46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30"/>
      <c r="AS46" s="124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6"/>
      <c r="BT46" s="121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3"/>
      <c r="CL46" s="121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3"/>
    </row>
    <row r="47" spans="1:108" ht="15.75">
      <c r="A47" s="42"/>
      <c r="B47" s="127" t="s">
        <v>142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8"/>
      <c r="AS47" s="42"/>
      <c r="AT47" s="106">
        <v>2</v>
      </c>
      <c r="AU47" s="106"/>
      <c r="AV47" s="106"/>
      <c r="AW47" s="106"/>
      <c r="AX47" s="106"/>
      <c r="AY47" s="106"/>
      <c r="AZ47" s="43"/>
      <c r="BA47" s="131" t="s">
        <v>141</v>
      </c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2"/>
      <c r="BT47" s="118">
        <v>146.2956961184605</v>
      </c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20"/>
      <c r="CL47" s="118">
        <v>0.19791084431609918</v>
      </c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20"/>
    </row>
    <row r="48" spans="1:108" ht="15.75">
      <c r="A48" s="46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30"/>
      <c r="AS48" s="124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6"/>
      <c r="BT48" s="121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3"/>
      <c r="CL48" s="121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3"/>
    </row>
    <row r="49" spans="1:108" ht="15.75">
      <c r="A49" s="42"/>
      <c r="B49" s="127" t="s">
        <v>143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8"/>
      <c r="AS49" s="42"/>
      <c r="AT49" s="127" t="s">
        <v>144</v>
      </c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8"/>
      <c r="BT49" s="118">
        <v>0</v>
      </c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20"/>
      <c r="CL49" s="118">
        <v>0</v>
      </c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20"/>
    </row>
    <row r="50" spans="1:108" ht="15.75">
      <c r="A50" s="51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4"/>
      <c r="AS50" s="51"/>
      <c r="AT50" s="28" t="s">
        <v>145</v>
      </c>
      <c r="AU50" s="28"/>
      <c r="AV50" s="28"/>
      <c r="AW50" s="28"/>
      <c r="AX50" s="28"/>
      <c r="AY50" s="28"/>
      <c r="AZ50" s="41"/>
      <c r="BA50" s="29"/>
      <c r="BB50" s="29"/>
      <c r="BC50" s="29"/>
      <c r="BD50" s="29"/>
      <c r="BE50" s="145" t="s">
        <v>146</v>
      </c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54"/>
      <c r="BT50" s="155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7"/>
      <c r="CL50" s="155"/>
      <c r="CM50" s="156"/>
      <c r="CN50" s="156"/>
      <c r="CO50" s="156"/>
      <c r="CP50" s="156"/>
      <c r="CQ50" s="156"/>
      <c r="CR50" s="156"/>
      <c r="CS50" s="156"/>
      <c r="CT50" s="156"/>
      <c r="CU50" s="156"/>
      <c r="CV50" s="156"/>
      <c r="CW50" s="156"/>
      <c r="CX50" s="156"/>
      <c r="CY50" s="156"/>
      <c r="CZ50" s="156"/>
      <c r="DA50" s="156"/>
      <c r="DB50" s="156"/>
      <c r="DC50" s="156"/>
      <c r="DD50" s="157"/>
    </row>
    <row r="51" spans="1:108" ht="15.75">
      <c r="A51" s="46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30"/>
      <c r="AS51" s="49"/>
      <c r="AT51" s="129" t="s">
        <v>147</v>
      </c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30"/>
      <c r="BT51" s="121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3"/>
      <c r="CL51" s="121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3"/>
    </row>
    <row r="52" spans="1:108" ht="15.75">
      <c r="A52" s="55"/>
      <c r="B52" s="127" t="s">
        <v>148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8"/>
      <c r="AS52" s="51"/>
      <c r="AT52" s="116">
        <v>0</v>
      </c>
      <c r="AU52" s="116"/>
      <c r="AV52" s="116"/>
      <c r="AW52" s="116"/>
      <c r="AX52" s="116"/>
      <c r="AY52" s="116"/>
      <c r="AZ52" s="52"/>
      <c r="BA52" s="56" t="s">
        <v>141</v>
      </c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118">
        <v>0</v>
      </c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20"/>
      <c r="CL52" s="118">
        <v>0</v>
      </c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20"/>
    </row>
    <row r="53" spans="1:108" ht="15.75">
      <c r="A53" s="55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30"/>
      <c r="AS53" s="51"/>
      <c r="AT53" s="47"/>
      <c r="AU53" s="47"/>
      <c r="AV53" s="47"/>
      <c r="AW53" s="47"/>
      <c r="AX53" s="47"/>
      <c r="AY53" s="47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121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3"/>
      <c r="CL53" s="121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3"/>
    </row>
    <row r="54" spans="1:108" ht="15.75">
      <c r="A54" s="42"/>
      <c r="B54" s="127" t="s">
        <v>149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8"/>
      <c r="AS54" s="42"/>
      <c r="AT54" s="106">
        <v>0</v>
      </c>
      <c r="AU54" s="106"/>
      <c r="AV54" s="106"/>
      <c r="AW54" s="106"/>
      <c r="AX54" s="106"/>
      <c r="AY54" s="106"/>
      <c r="AZ54" s="43"/>
      <c r="BA54" s="131" t="s">
        <v>150</v>
      </c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2"/>
      <c r="BT54" s="118">
        <v>0</v>
      </c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20"/>
      <c r="CL54" s="118">
        <v>0</v>
      </c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20"/>
    </row>
    <row r="55" spans="1:108" ht="15.75">
      <c r="A55" s="46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30"/>
      <c r="AS55" s="124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6"/>
      <c r="BT55" s="121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3"/>
      <c r="CL55" s="121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3"/>
    </row>
    <row r="56" spans="1:108" ht="15.75">
      <c r="A56" s="78" t="s">
        <v>151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</row>
    <row r="57" spans="1:108" ht="15.75">
      <c r="A57" s="42"/>
      <c r="B57" s="127" t="s">
        <v>152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8"/>
      <c r="AS57" s="42"/>
      <c r="AT57" s="127" t="s">
        <v>153</v>
      </c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8"/>
      <c r="BT57" s="118">
        <v>122.47756742274383</v>
      </c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20"/>
      <c r="CL57" s="118">
        <v>0.1656893498684305</v>
      </c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20"/>
    </row>
    <row r="58" spans="1:108" ht="15.75">
      <c r="A58" s="51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4"/>
      <c r="AS58" s="51"/>
      <c r="AT58" s="28" t="s">
        <v>154</v>
      </c>
      <c r="AU58" s="28"/>
      <c r="AV58" s="28"/>
      <c r="AW58" s="28"/>
      <c r="AX58" s="28"/>
      <c r="AY58" s="28"/>
      <c r="AZ58" s="41"/>
      <c r="BA58" s="29"/>
      <c r="BB58" s="29"/>
      <c r="BC58" s="29"/>
      <c r="BD58" s="29"/>
      <c r="BE58" s="145">
        <v>0</v>
      </c>
      <c r="BF58" s="145"/>
      <c r="BG58" s="145"/>
      <c r="BH58" s="145"/>
      <c r="BI58" s="145"/>
      <c r="BJ58" s="145"/>
      <c r="BK58" s="29"/>
      <c r="BL58" s="29" t="s">
        <v>155</v>
      </c>
      <c r="BM58" s="2"/>
      <c r="BN58" s="29"/>
      <c r="BO58" s="29"/>
      <c r="BP58" s="29"/>
      <c r="BQ58" s="29"/>
      <c r="BR58" s="29"/>
      <c r="BS58" s="54"/>
      <c r="BT58" s="155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7"/>
      <c r="CL58" s="155"/>
      <c r="CM58" s="156"/>
      <c r="CN58" s="156"/>
      <c r="CO58" s="156"/>
      <c r="CP58" s="156"/>
      <c r="CQ58" s="156"/>
      <c r="CR58" s="156"/>
      <c r="CS58" s="156"/>
      <c r="CT58" s="156"/>
      <c r="CU58" s="156"/>
      <c r="CV58" s="156"/>
      <c r="CW58" s="156"/>
      <c r="CX58" s="156"/>
      <c r="CY58" s="156"/>
      <c r="CZ58" s="156"/>
      <c r="DA58" s="156"/>
      <c r="DB58" s="156"/>
      <c r="DC58" s="156"/>
      <c r="DD58" s="157"/>
    </row>
    <row r="59" spans="1:108" ht="15.75">
      <c r="A59" s="51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4"/>
      <c r="AS59" s="51"/>
      <c r="AT59" s="150" t="s">
        <v>156</v>
      </c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4"/>
      <c r="BT59" s="155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7"/>
      <c r="CL59" s="155"/>
      <c r="CM59" s="156"/>
      <c r="CN59" s="156"/>
      <c r="CO59" s="156"/>
      <c r="CP59" s="156"/>
      <c r="CQ59" s="156"/>
      <c r="CR59" s="156"/>
      <c r="CS59" s="156"/>
      <c r="CT59" s="156"/>
      <c r="CU59" s="156"/>
      <c r="CV59" s="156"/>
      <c r="CW59" s="156"/>
      <c r="CX59" s="156"/>
      <c r="CY59" s="156"/>
      <c r="CZ59" s="156"/>
      <c r="DA59" s="156"/>
      <c r="DB59" s="156"/>
      <c r="DC59" s="156"/>
      <c r="DD59" s="157"/>
    </row>
    <row r="60" spans="1:108" ht="15.75">
      <c r="A60" s="51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4"/>
      <c r="AS60" s="51"/>
      <c r="AT60" s="145">
        <v>0</v>
      </c>
      <c r="AU60" s="145"/>
      <c r="AV60" s="145"/>
      <c r="AW60" s="145"/>
      <c r="AX60" s="145"/>
      <c r="AY60" s="145"/>
      <c r="AZ60" s="41"/>
      <c r="BA60" s="152" t="s">
        <v>157</v>
      </c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3"/>
      <c r="BT60" s="155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7"/>
      <c r="CL60" s="155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  <c r="CW60" s="156"/>
      <c r="CX60" s="156"/>
      <c r="CY60" s="156"/>
      <c r="CZ60" s="156"/>
      <c r="DA60" s="156"/>
      <c r="DB60" s="156"/>
      <c r="DC60" s="156"/>
      <c r="DD60" s="157"/>
    </row>
    <row r="61" spans="1:108" ht="15.75">
      <c r="A61" s="51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4"/>
      <c r="AS61" s="51"/>
      <c r="AT61" s="150" t="s">
        <v>158</v>
      </c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50"/>
      <c r="BQ61" s="150"/>
      <c r="BR61" s="150"/>
      <c r="BS61" s="154"/>
      <c r="BT61" s="155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7"/>
      <c r="CL61" s="155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7"/>
    </row>
    <row r="62" spans="1:108" ht="15.75">
      <c r="A62" s="51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4"/>
      <c r="AS62" s="51"/>
      <c r="AT62" s="145">
        <v>2</v>
      </c>
      <c r="AU62" s="145"/>
      <c r="AV62" s="145"/>
      <c r="AW62" s="145"/>
      <c r="AX62" s="145"/>
      <c r="AY62" s="145"/>
      <c r="AZ62" s="41"/>
      <c r="BA62" s="152" t="s">
        <v>141</v>
      </c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3"/>
      <c r="BT62" s="155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7"/>
      <c r="CL62" s="155"/>
      <c r="CM62" s="156"/>
      <c r="CN62" s="156"/>
      <c r="CO62" s="156"/>
      <c r="CP62" s="156"/>
      <c r="CQ62" s="156"/>
      <c r="CR62" s="156"/>
      <c r="CS62" s="156"/>
      <c r="CT62" s="156"/>
      <c r="CU62" s="156"/>
      <c r="CV62" s="156"/>
      <c r="CW62" s="156"/>
      <c r="CX62" s="156"/>
      <c r="CY62" s="156"/>
      <c r="CZ62" s="156"/>
      <c r="DA62" s="156"/>
      <c r="DB62" s="156"/>
      <c r="DC62" s="156"/>
      <c r="DD62" s="157"/>
    </row>
    <row r="63" spans="1:108" ht="15.75">
      <c r="A63" s="46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30"/>
      <c r="AS63" s="49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8"/>
      <c r="BT63" s="121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3"/>
      <c r="CL63" s="121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3"/>
    </row>
    <row r="64" spans="1:108" ht="15.75">
      <c r="A64" s="46"/>
      <c r="B64" s="127" t="s">
        <v>159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8"/>
      <c r="AS64" s="42"/>
      <c r="AT64" s="57" t="s">
        <v>137</v>
      </c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8"/>
      <c r="BT64" s="118">
        <v>0</v>
      </c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20"/>
      <c r="CL64" s="118">
        <v>0</v>
      </c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20"/>
    </row>
    <row r="65" spans="1:108" ht="15.75">
      <c r="A65" s="46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30"/>
      <c r="AS65" s="124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6"/>
      <c r="BT65" s="121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3"/>
      <c r="CL65" s="121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3"/>
    </row>
    <row r="66" spans="1:108" ht="15.75">
      <c r="A66" s="55"/>
      <c r="B66" s="127" t="s">
        <v>160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8"/>
      <c r="AS66" s="57" t="s">
        <v>137</v>
      </c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8"/>
      <c r="BS66" s="59"/>
      <c r="BT66" s="118">
        <v>834.8617877349246</v>
      </c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20"/>
      <c r="CL66" s="118">
        <v>1.1294125916327442</v>
      </c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20"/>
    </row>
    <row r="67" spans="1:108" ht="15.75">
      <c r="A67" s="55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30"/>
      <c r="AS67" s="144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6"/>
      <c r="BT67" s="121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3"/>
      <c r="CL67" s="121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3"/>
    </row>
    <row r="68" spans="1:108" ht="15.75">
      <c r="A68" s="55"/>
      <c r="B68" s="127" t="s">
        <v>161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8"/>
      <c r="AS68" s="141" t="s">
        <v>137</v>
      </c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3"/>
      <c r="BT68" s="118">
        <v>0</v>
      </c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20"/>
      <c r="CL68" s="118">
        <v>0</v>
      </c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20"/>
    </row>
    <row r="69" spans="1:108" ht="15.75">
      <c r="A69" s="55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30"/>
      <c r="AS69" s="124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6"/>
      <c r="BT69" s="121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3"/>
      <c r="CL69" s="121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3"/>
    </row>
    <row r="70" spans="1:108" ht="15.75">
      <c r="A70" s="55"/>
      <c r="B70" s="127" t="s">
        <v>162</v>
      </c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8"/>
      <c r="AS70" s="141" t="s">
        <v>137</v>
      </c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3"/>
      <c r="BT70" s="118">
        <v>351.0252129872697</v>
      </c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20"/>
      <c r="CL70" s="118">
        <v>0.4748717708161116</v>
      </c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20"/>
    </row>
    <row r="71" spans="1:108" ht="15.75">
      <c r="A71" s="55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30"/>
      <c r="AS71" s="151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3"/>
      <c r="BT71" s="121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3"/>
      <c r="CL71" s="121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3"/>
    </row>
    <row r="72" spans="1:108" ht="15.75">
      <c r="A72" s="55"/>
      <c r="B72" s="127" t="s">
        <v>163</v>
      </c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41" t="s">
        <v>137</v>
      </c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3"/>
      <c r="BT72" s="119">
        <v>349.5294782486643</v>
      </c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20"/>
      <c r="CL72" s="118">
        <v>0.47284832014159134</v>
      </c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20"/>
    </row>
    <row r="73" spans="1:108" ht="15.75">
      <c r="A73" s="55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47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9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3"/>
      <c r="CL73" s="121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3"/>
    </row>
    <row r="74" spans="1:108" ht="15.75">
      <c r="A74" s="2"/>
      <c r="B74" s="127" t="s">
        <v>164</v>
      </c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41" t="s">
        <v>137</v>
      </c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3"/>
      <c r="BT74" s="119">
        <v>0</v>
      </c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20"/>
      <c r="CL74" s="118">
        <v>0</v>
      </c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20"/>
    </row>
    <row r="75" spans="1:108" ht="15.75">
      <c r="A75" s="60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47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9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3"/>
      <c r="CL75" s="121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3"/>
    </row>
    <row r="76" spans="1:108" ht="15.75">
      <c r="A76" s="61"/>
      <c r="B76" s="85" t="s">
        <v>165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141" t="s">
        <v>137</v>
      </c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3"/>
      <c r="BT76" s="119">
        <v>62.31771373529865</v>
      </c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20"/>
      <c r="CL76" s="118">
        <v>0.08430426641680012</v>
      </c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20"/>
    </row>
    <row r="77" spans="1:108" ht="15.75">
      <c r="A77" s="61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144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6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3"/>
      <c r="CL77" s="121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3"/>
    </row>
    <row r="78" spans="1:108" ht="15.75">
      <c r="A78" s="61"/>
      <c r="B78" s="85" t="s">
        <v>166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135" t="s">
        <v>137</v>
      </c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7"/>
      <c r="BT78" s="118">
        <v>0</v>
      </c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20"/>
      <c r="CL78" s="118">
        <v>0</v>
      </c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20"/>
    </row>
    <row r="79" spans="1:108" ht="15.75">
      <c r="A79" s="61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138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40"/>
      <c r="BT79" s="121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3"/>
      <c r="CL79" s="121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3"/>
    </row>
    <row r="80" spans="1:108" ht="15.75">
      <c r="A80" s="61"/>
      <c r="B80" s="85" t="s">
        <v>167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135" t="s">
        <v>137</v>
      </c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7"/>
      <c r="BT80" s="118">
        <v>42.64703960482979</v>
      </c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/>
      <c r="CG80" s="119"/>
      <c r="CH80" s="119"/>
      <c r="CI80" s="119"/>
      <c r="CJ80" s="119"/>
      <c r="CK80" s="120"/>
      <c r="CL80" s="118">
        <v>0.05769350595891476</v>
      </c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19"/>
      <c r="DB80" s="119"/>
      <c r="DC80" s="119"/>
      <c r="DD80" s="120"/>
    </row>
    <row r="81" spans="1:108" ht="15.75">
      <c r="A81" s="61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138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40"/>
      <c r="BT81" s="121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3"/>
      <c r="CL81" s="121"/>
      <c r="CM81" s="122"/>
      <c r="CN81" s="122"/>
      <c r="CO81" s="122"/>
      <c r="CP81" s="122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3"/>
    </row>
    <row r="82" spans="1:108" ht="15.75">
      <c r="A82" s="61"/>
      <c r="B82" s="85" t="s">
        <v>168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135" t="s">
        <v>137</v>
      </c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6"/>
      <c r="BM82" s="136"/>
      <c r="BN82" s="136"/>
      <c r="BO82" s="136"/>
      <c r="BP82" s="136"/>
      <c r="BQ82" s="136"/>
      <c r="BR82" s="136"/>
      <c r="BS82" s="137"/>
      <c r="BT82" s="118">
        <v>370.90839426801574</v>
      </c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20"/>
      <c r="CL82" s="118">
        <v>0.5017700138907139</v>
      </c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20"/>
    </row>
    <row r="83" spans="1:108" ht="15.75">
      <c r="A83" s="61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138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39"/>
      <c r="BS83" s="140"/>
      <c r="BT83" s="121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3"/>
      <c r="CL83" s="121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3"/>
    </row>
    <row r="84" spans="1:108" ht="15.75">
      <c r="A84" s="61"/>
      <c r="B84" s="85" t="s">
        <v>169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135" t="s">
        <v>137</v>
      </c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6"/>
      <c r="BM84" s="136"/>
      <c r="BN84" s="136"/>
      <c r="BO84" s="136"/>
      <c r="BP84" s="136"/>
      <c r="BQ84" s="136"/>
      <c r="BR84" s="136"/>
      <c r="BS84" s="137"/>
      <c r="BT84" s="118">
        <v>53.080709022112394</v>
      </c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/>
      <c r="CG84" s="119"/>
      <c r="CH84" s="119"/>
      <c r="CI84" s="119"/>
      <c r="CJ84" s="119"/>
      <c r="CK84" s="120"/>
      <c r="CL84" s="118">
        <v>0.07180831848229491</v>
      </c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19"/>
      <c r="DB84" s="119"/>
      <c r="DC84" s="119"/>
      <c r="DD84" s="120"/>
    </row>
    <row r="85" spans="1:108" ht="15.75">
      <c r="A85" s="5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138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40"/>
      <c r="BT85" s="121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3"/>
      <c r="CL85" s="121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3"/>
    </row>
    <row r="86" spans="1:108" ht="15.75">
      <c r="A86" s="55"/>
      <c r="B86" s="127" t="s">
        <v>170</v>
      </c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8"/>
      <c r="AS86" s="135" t="s">
        <v>137</v>
      </c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  <c r="BS86" s="137"/>
      <c r="BT86" s="118">
        <v>0</v>
      </c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19"/>
      <c r="CJ86" s="119"/>
      <c r="CK86" s="120"/>
      <c r="CL86" s="118">
        <v>0</v>
      </c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20"/>
    </row>
    <row r="87" spans="1:108" ht="15.75">
      <c r="A87" s="55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30"/>
      <c r="AS87" s="138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40"/>
      <c r="BT87" s="121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  <c r="CK87" s="123"/>
      <c r="CL87" s="121"/>
      <c r="CM87" s="122"/>
      <c r="CN87" s="122"/>
      <c r="CO87" s="122"/>
      <c r="CP87" s="122"/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22"/>
      <c r="DD87" s="123"/>
    </row>
    <row r="88" spans="1:108" ht="15.75">
      <c r="A88" s="55"/>
      <c r="B88" s="127" t="s">
        <v>171</v>
      </c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8"/>
      <c r="AS88" s="135" t="s">
        <v>137</v>
      </c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  <c r="BQ88" s="136"/>
      <c r="BR88" s="136"/>
      <c r="BS88" s="137"/>
      <c r="BT88" s="118">
        <v>513.2654402525632</v>
      </c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19"/>
      <c r="CJ88" s="119"/>
      <c r="CK88" s="120"/>
      <c r="CL88" s="118">
        <v>0.6943525977442683</v>
      </c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20"/>
    </row>
    <row r="89" spans="1:108" ht="15.75">
      <c r="A89" s="55"/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30"/>
      <c r="AS89" s="138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40"/>
      <c r="BT89" s="121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/>
      <c r="CG89" s="122"/>
      <c r="CH89" s="122"/>
      <c r="CI89" s="122"/>
      <c r="CJ89" s="122"/>
      <c r="CK89" s="123"/>
      <c r="CL89" s="121"/>
      <c r="CM89" s="122"/>
      <c r="CN89" s="122"/>
      <c r="CO89" s="122"/>
      <c r="CP89" s="122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3"/>
    </row>
    <row r="90" spans="1:108" ht="15.75">
      <c r="A90" s="55"/>
      <c r="B90" s="127" t="s">
        <v>172</v>
      </c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8"/>
      <c r="AS90" s="135" t="s">
        <v>137</v>
      </c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136"/>
      <c r="BP90" s="136"/>
      <c r="BQ90" s="136"/>
      <c r="BR90" s="136"/>
      <c r="BS90" s="137"/>
      <c r="BT90" s="118">
        <v>90.18392720649825</v>
      </c>
      <c r="BU90" s="119"/>
      <c r="BV90" s="119"/>
      <c r="BW90" s="119"/>
      <c r="BX90" s="119"/>
      <c r="BY90" s="119"/>
      <c r="BZ90" s="119"/>
      <c r="CA90" s="119"/>
      <c r="CB90" s="119"/>
      <c r="CC90" s="119"/>
      <c r="CD90" s="119"/>
      <c r="CE90" s="119"/>
      <c r="CF90" s="119"/>
      <c r="CG90" s="119"/>
      <c r="CH90" s="119"/>
      <c r="CI90" s="119"/>
      <c r="CJ90" s="119"/>
      <c r="CK90" s="120"/>
      <c r="CL90" s="118">
        <v>0.12200206602610693</v>
      </c>
      <c r="CM90" s="119"/>
      <c r="CN90" s="119"/>
      <c r="CO90" s="119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19"/>
      <c r="DB90" s="119"/>
      <c r="DC90" s="119"/>
      <c r="DD90" s="120"/>
    </row>
    <row r="91" spans="1:108" ht="15.75">
      <c r="A91" s="55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30"/>
      <c r="AS91" s="138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40"/>
      <c r="BT91" s="121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2"/>
      <c r="CK91" s="123"/>
      <c r="CL91" s="121"/>
      <c r="CM91" s="122"/>
      <c r="CN91" s="122"/>
      <c r="CO91" s="122"/>
      <c r="CP91" s="122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3"/>
    </row>
    <row r="92" spans="1:108" ht="15.75">
      <c r="A92" s="55"/>
      <c r="B92" s="127" t="s">
        <v>173</v>
      </c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8"/>
      <c r="AS92" s="135" t="s">
        <v>137</v>
      </c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7"/>
      <c r="BT92" s="118">
        <v>0</v>
      </c>
      <c r="BU92" s="119"/>
      <c r="BV92" s="119"/>
      <c r="BW92" s="119"/>
      <c r="BX92" s="119"/>
      <c r="BY92" s="119"/>
      <c r="BZ92" s="119"/>
      <c r="CA92" s="119"/>
      <c r="CB92" s="119"/>
      <c r="CC92" s="119"/>
      <c r="CD92" s="119"/>
      <c r="CE92" s="119"/>
      <c r="CF92" s="119"/>
      <c r="CG92" s="119"/>
      <c r="CH92" s="119"/>
      <c r="CI92" s="119"/>
      <c r="CJ92" s="119"/>
      <c r="CK92" s="120"/>
      <c r="CL92" s="118">
        <v>0</v>
      </c>
      <c r="CM92" s="119"/>
      <c r="CN92" s="119"/>
      <c r="CO92" s="119"/>
      <c r="CP92" s="119"/>
      <c r="CQ92" s="119"/>
      <c r="CR92" s="119"/>
      <c r="CS92" s="119"/>
      <c r="CT92" s="119"/>
      <c r="CU92" s="119"/>
      <c r="CV92" s="119"/>
      <c r="CW92" s="119"/>
      <c r="CX92" s="119"/>
      <c r="CY92" s="119"/>
      <c r="CZ92" s="119"/>
      <c r="DA92" s="119"/>
      <c r="DB92" s="119"/>
      <c r="DC92" s="119"/>
      <c r="DD92" s="120"/>
    </row>
    <row r="93" spans="1:108" ht="15.75">
      <c r="A93" s="55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30"/>
      <c r="AS93" s="138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40"/>
      <c r="BT93" s="121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  <c r="CK93" s="123"/>
      <c r="CL93" s="121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3"/>
    </row>
    <row r="94" spans="1:108" ht="15.75">
      <c r="A94" s="55"/>
      <c r="B94" s="127" t="s">
        <v>174</v>
      </c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8"/>
      <c r="AS94" s="135" t="s">
        <v>137</v>
      </c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  <c r="BP94" s="136"/>
      <c r="BQ94" s="136"/>
      <c r="BR94" s="136"/>
      <c r="BS94" s="137"/>
      <c r="BT94" s="118">
        <v>0</v>
      </c>
      <c r="BU94" s="119"/>
      <c r="BV94" s="119"/>
      <c r="BW94" s="119"/>
      <c r="BX94" s="119"/>
      <c r="BY94" s="119"/>
      <c r="BZ94" s="119"/>
      <c r="CA94" s="119"/>
      <c r="CB94" s="119"/>
      <c r="CC94" s="119"/>
      <c r="CD94" s="119"/>
      <c r="CE94" s="119"/>
      <c r="CF94" s="119"/>
      <c r="CG94" s="119"/>
      <c r="CH94" s="119"/>
      <c r="CI94" s="119"/>
      <c r="CJ94" s="119"/>
      <c r="CK94" s="120"/>
      <c r="CL94" s="118">
        <v>0</v>
      </c>
      <c r="CM94" s="119"/>
      <c r="CN94" s="119"/>
      <c r="CO94" s="119"/>
      <c r="CP94" s="119"/>
      <c r="CQ94" s="119"/>
      <c r="CR94" s="119"/>
      <c r="CS94" s="119"/>
      <c r="CT94" s="119"/>
      <c r="CU94" s="119"/>
      <c r="CV94" s="119"/>
      <c r="CW94" s="119"/>
      <c r="CX94" s="119"/>
      <c r="CY94" s="119"/>
      <c r="CZ94" s="119"/>
      <c r="DA94" s="119"/>
      <c r="DB94" s="119"/>
      <c r="DC94" s="119"/>
      <c r="DD94" s="120"/>
    </row>
    <row r="95" spans="1:108" ht="15.75">
      <c r="A95" s="55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30"/>
      <c r="AS95" s="138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40"/>
      <c r="BT95" s="121"/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/>
      <c r="CI95" s="122"/>
      <c r="CJ95" s="122"/>
      <c r="CK95" s="123"/>
      <c r="CL95" s="121"/>
      <c r="CM95" s="122"/>
      <c r="CN95" s="122"/>
      <c r="CO95" s="122"/>
      <c r="CP95" s="122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22"/>
      <c r="DD95" s="123"/>
    </row>
    <row r="96" spans="1:108" ht="15.75">
      <c r="A96" s="55"/>
      <c r="B96" s="127" t="s">
        <v>175</v>
      </c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8"/>
      <c r="AS96" s="135" t="s">
        <v>137</v>
      </c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6"/>
      <c r="BM96" s="136"/>
      <c r="BN96" s="136"/>
      <c r="BO96" s="136"/>
      <c r="BP96" s="136"/>
      <c r="BQ96" s="136"/>
      <c r="BR96" s="136"/>
      <c r="BS96" s="137"/>
      <c r="BT96" s="118">
        <v>487.36967118773146</v>
      </c>
      <c r="BU96" s="119"/>
      <c r="BV96" s="119"/>
      <c r="BW96" s="119"/>
      <c r="BX96" s="119"/>
      <c r="BY96" s="119"/>
      <c r="BZ96" s="119"/>
      <c r="CA96" s="119"/>
      <c r="CB96" s="119"/>
      <c r="CC96" s="119"/>
      <c r="CD96" s="119"/>
      <c r="CE96" s="119"/>
      <c r="CF96" s="119"/>
      <c r="CG96" s="119"/>
      <c r="CH96" s="119"/>
      <c r="CI96" s="119"/>
      <c r="CJ96" s="119"/>
      <c r="CK96" s="120"/>
      <c r="CL96" s="118">
        <v>0.6593204426240956</v>
      </c>
      <c r="CM96" s="119"/>
      <c r="CN96" s="119"/>
      <c r="CO96" s="119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19"/>
      <c r="DD96" s="120"/>
    </row>
    <row r="97" spans="1:108" ht="15.75">
      <c r="A97" s="55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30"/>
      <c r="AS97" s="138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40"/>
      <c r="BT97" s="121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/>
      <c r="CG97" s="122"/>
      <c r="CH97" s="122"/>
      <c r="CI97" s="122"/>
      <c r="CJ97" s="122"/>
      <c r="CK97" s="123"/>
      <c r="CL97" s="121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3"/>
    </row>
    <row r="98" spans="1:108" ht="15.75">
      <c r="A98" s="55"/>
      <c r="B98" s="129" t="s">
        <v>176</v>
      </c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30"/>
      <c r="AS98" s="49"/>
      <c r="AT98" s="133" t="s">
        <v>177</v>
      </c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4"/>
      <c r="BT98" s="121">
        <v>225.45600000000002</v>
      </c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/>
      <c r="CG98" s="122"/>
      <c r="CH98" s="122"/>
      <c r="CI98" s="122"/>
      <c r="CJ98" s="122"/>
      <c r="CK98" s="123"/>
      <c r="CL98" s="121">
        <v>0.305</v>
      </c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3"/>
    </row>
    <row r="99" spans="1:108" ht="15.75">
      <c r="A99" s="42"/>
      <c r="B99" s="127" t="s">
        <v>178</v>
      </c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8"/>
      <c r="AS99" s="42"/>
      <c r="AT99" s="106">
        <v>0</v>
      </c>
      <c r="AU99" s="106"/>
      <c r="AV99" s="106"/>
      <c r="AW99" s="106"/>
      <c r="AX99" s="106"/>
      <c r="AY99" s="106"/>
      <c r="AZ99" s="43"/>
      <c r="BA99" s="131" t="s">
        <v>141</v>
      </c>
      <c r="BB99" s="131"/>
      <c r="BC99" s="131"/>
      <c r="BD99" s="131"/>
      <c r="BE99" s="131"/>
      <c r="BF99" s="131"/>
      <c r="BG99" s="131"/>
      <c r="BH99" s="131"/>
      <c r="BI99" s="131"/>
      <c r="BJ99" s="131"/>
      <c r="BK99" s="131"/>
      <c r="BL99" s="131"/>
      <c r="BM99" s="131"/>
      <c r="BN99" s="131"/>
      <c r="BO99" s="131"/>
      <c r="BP99" s="131"/>
      <c r="BQ99" s="131"/>
      <c r="BR99" s="131"/>
      <c r="BS99" s="132"/>
      <c r="BT99" s="118">
        <v>0</v>
      </c>
      <c r="BU99" s="119"/>
      <c r="BV99" s="119"/>
      <c r="BW99" s="119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20"/>
      <c r="CL99" s="118">
        <v>0</v>
      </c>
      <c r="CM99" s="119"/>
      <c r="CN99" s="119"/>
      <c r="CO99" s="119"/>
      <c r="CP99" s="119"/>
      <c r="CQ99" s="119"/>
      <c r="CR99" s="119"/>
      <c r="CS99" s="119"/>
      <c r="CT99" s="119"/>
      <c r="CU99" s="119"/>
      <c r="CV99" s="119"/>
      <c r="CW99" s="119"/>
      <c r="CX99" s="119"/>
      <c r="CY99" s="119"/>
      <c r="CZ99" s="119"/>
      <c r="DA99" s="119"/>
      <c r="DB99" s="119"/>
      <c r="DC99" s="119"/>
      <c r="DD99" s="120"/>
    </row>
    <row r="100" spans="1:108" ht="15.75">
      <c r="A100" s="46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30"/>
      <c r="AS100" s="124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6"/>
      <c r="BT100" s="121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3"/>
      <c r="CL100" s="121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3"/>
    </row>
    <row r="101" spans="1:108" ht="15.75">
      <c r="A101" s="42"/>
      <c r="B101" s="127" t="s">
        <v>179</v>
      </c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8"/>
      <c r="AS101" s="42"/>
      <c r="AT101" s="106">
        <v>0</v>
      </c>
      <c r="AU101" s="106"/>
      <c r="AV101" s="106"/>
      <c r="AW101" s="106"/>
      <c r="AX101" s="106"/>
      <c r="AY101" s="106"/>
      <c r="AZ101" s="43"/>
      <c r="BA101" s="131" t="s">
        <v>141</v>
      </c>
      <c r="BB101" s="131"/>
      <c r="BC101" s="131"/>
      <c r="BD101" s="131"/>
      <c r="BE101" s="131"/>
      <c r="BF101" s="131"/>
      <c r="BG101" s="131"/>
      <c r="BH101" s="131"/>
      <c r="BI101" s="131"/>
      <c r="BJ101" s="131"/>
      <c r="BK101" s="131"/>
      <c r="BL101" s="131"/>
      <c r="BM101" s="131"/>
      <c r="BN101" s="131"/>
      <c r="BO101" s="131"/>
      <c r="BP101" s="131"/>
      <c r="BQ101" s="131"/>
      <c r="BR101" s="131"/>
      <c r="BS101" s="132"/>
      <c r="BT101" s="118">
        <v>0</v>
      </c>
      <c r="BU101" s="119"/>
      <c r="BV101" s="119"/>
      <c r="BW101" s="119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20"/>
      <c r="CL101" s="118">
        <v>0</v>
      </c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9"/>
      <c r="CW101" s="119"/>
      <c r="CX101" s="119"/>
      <c r="CY101" s="119"/>
      <c r="CZ101" s="119"/>
      <c r="DA101" s="119"/>
      <c r="DB101" s="119"/>
      <c r="DC101" s="119"/>
      <c r="DD101" s="120"/>
    </row>
    <row r="102" spans="1:108" ht="15.75">
      <c r="A102" s="46"/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30"/>
      <c r="AS102" s="124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6"/>
      <c r="BT102" s="121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3"/>
      <c r="CL102" s="121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3"/>
    </row>
    <row r="103" spans="1:108" ht="15.75">
      <c r="A103" s="46"/>
      <c r="B103" s="86" t="s">
        <v>180</v>
      </c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5"/>
      <c r="AS103" s="79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7"/>
      <c r="BT103" s="111">
        <v>15156.742036657397</v>
      </c>
      <c r="BU103" s="112"/>
      <c r="BV103" s="112"/>
      <c r="BW103" s="112"/>
      <c r="BX103" s="112"/>
      <c r="BY103" s="112"/>
      <c r="BZ103" s="112"/>
      <c r="CA103" s="112"/>
      <c r="CB103" s="112"/>
      <c r="CC103" s="112"/>
      <c r="CD103" s="112"/>
      <c r="CE103" s="112"/>
      <c r="CF103" s="112"/>
      <c r="CG103" s="112"/>
      <c r="CH103" s="112"/>
      <c r="CI103" s="112"/>
      <c r="CJ103" s="112"/>
      <c r="CK103" s="113"/>
      <c r="CL103" s="111">
        <v>20.504250590716172</v>
      </c>
      <c r="CM103" s="112"/>
      <c r="CN103" s="112"/>
      <c r="CO103" s="112"/>
      <c r="CP103" s="112"/>
      <c r="CQ103" s="112"/>
      <c r="CR103" s="112"/>
      <c r="CS103" s="112"/>
      <c r="CT103" s="112"/>
      <c r="CU103" s="112"/>
      <c r="CV103" s="112"/>
      <c r="CW103" s="112"/>
      <c r="CX103" s="112"/>
      <c r="CY103" s="112"/>
      <c r="CZ103" s="112"/>
      <c r="DA103" s="112"/>
      <c r="DB103" s="112"/>
      <c r="DC103" s="112"/>
      <c r="DD103" s="113"/>
    </row>
    <row r="104" spans="1:108" ht="15.75">
      <c r="A104" s="78" t="s">
        <v>181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</row>
    <row r="105" spans="1:108" ht="15.75">
      <c r="A105" s="108" t="s">
        <v>182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69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7"/>
      <c r="BT105" s="111">
        <v>1818.8090443988876</v>
      </c>
      <c r="BU105" s="112"/>
      <c r="BV105" s="112"/>
      <c r="BW105" s="112"/>
      <c r="BX105" s="112"/>
      <c r="BY105" s="112"/>
      <c r="BZ105" s="112"/>
      <c r="CA105" s="112"/>
      <c r="CB105" s="112"/>
      <c r="CC105" s="112"/>
      <c r="CD105" s="112"/>
      <c r="CE105" s="112"/>
      <c r="CF105" s="112"/>
      <c r="CG105" s="112"/>
      <c r="CH105" s="112"/>
      <c r="CI105" s="112"/>
      <c r="CJ105" s="112"/>
      <c r="CK105" s="113"/>
      <c r="CL105" s="111">
        <v>2.460510070885941</v>
      </c>
      <c r="CM105" s="112"/>
      <c r="CN105" s="112"/>
      <c r="CO105" s="112"/>
      <c r="CP105" s="112"/>
      <c r="CQ105" s="112"/>
      <c r="CR105" s="112"/>
      <c r="CS105" s="112"/>
      <c r="CT105" s="112"/>
      <c r="CU105" s="112"/>
      <c r="CV105" s="112"/>
      <c r="CW105" s="112"/>
      <c r="CX105" s="112"/>
      <c r="CY105" s="112"/>
      <c r="CZ105" s="112"/>
      <c r="DA105" s="112"/>
      <c r="DB105" s="112"/>
      <c r="DC105" s="112"/>
      <c r="DD105" s="113"/>
    </row>
    <row r="106" spans="1:108" ht="15.75">
      <c r="A106" s="69" t="s">
        <v>183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  <c r="BZ106" s="106"/>
      <c r="CA106" s="106"/>
      <c r="CB106" s="106"/>
      <c r="CC106" s="106"/>
      <c r="CD106" s="106"/>
      <c r="CE106" s="106"/>
      <c r="CF106" s="106"/>
      <c r="CG106" s="106"/>
      <c r="CH106" s="106"/>
      <c r="CI106" s="106"/>
      <c r="CJ106" s="106"/>
      <c r="CK106" s="106"/>
      <c r="CL106" s="106"/>
      <c r="CM106" s="106"/>
      <c r="CN106" s="106"/>
      <c r="CO106" s="106"/>
      <c r="CP106" s="106"/>
      <c r="CQ106" s="106"/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106"/>
      <c r="DB106" s="106"/>
      <c r="DC106" s="106"/>
      <c r="DD106" s="107"/>
    </row>
    <row r="107" spans="1:108" ht="15.75">
      <c r="A107" s="108" t="s">
        <v>184</v>
      </c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10">
        <v>16975.551081056285</v>
      </c>
      <c r="BU107" s="110"/>
      <c r="BV107" s="110"/>
      <c r="BW107" s="110"/>
      <c r="BX107" s="110"/>
      <c r="BY107" s="110"/>
      <c r="BZ107" s="110"/>
      <c r="CA107" s="110"/>
      <c r="CB107" s="110"/>
      <c r="CC107" s="110"/>
      <c r="CD107" s="110"/>
      <c r="CE107" s="110"/>
      <c r="CF107" s="110"/>
      <c r="CG107" s="110"/>
      <c r="CH107" s="110"/>
      <c r="CI107" s="110"/>
      <c r="CJ107" s="110"/>
      <c r="CK107" s="110"/>
      <c r="CL107" s="110">
        <v>22.964760661602114</v>
      </c>
      <c r="CM107" s="110"/>
      <c r="CN107" s="110"/>
      <c r="CO107" s="110"/>
      <c r="CP107" s="110"/>
      <c r="CQ107" s="110"/>
      <c r="CR107" s="110"/>
      <c r="CS107" s="110"/>
      <c r="CT107" s="110"/>
      <c r="CU107" s="110"/>
      <c r="CV107" s="110"/>
      <c r="CW107" s="110"/>
      <c r="CX107" s="110"/>
      <c r="CY107" s="110"/>
      <c r="CZ107" s="110"/>
      <c r="DA107" s="110"/>
      <c r="DB107" s="110"/>
      <c r="DC107" s="110"/>
      <c r="DD107" s="110"/>
    </row>
    <row r="108" spans="1:108" ht="15.75">
      <c r="A108" s="2" t="s">
        <v>185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186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187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188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2" t="s">
        <v>103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104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105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2"/>
      <c r="CK115" s="5" t="s">
        <v>106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107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workbookViewId="0" topLeftCell="A1">
      <selection activeCell="A20" sqref="A20:DD20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189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1-108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7" t="s">
        <v>1</v>
      </c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2" t="s">
        <v>2</v>
      </c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9" t="s">
        <v>3</v>
      </c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86" t="s">
        <v>5</v>
      </c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36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3" t="s">
        <v>109</v>
      </c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110</v>
      </c>
      <c r="BG13" s="2"/>
      <c r="BH13" s="164"/>
      <c r="BI13" s="164"/>
      <c r="BJ13" s="164"/>
      <c r="BK13" s="164"/>
      <c r="BL13" s="164"/>
      <c r="BM13" s="2" t="s">
        <v>110</v>
      </c>
      <c r="BN13" s="2"/>
      <c r="BO13" s="2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65">
        <v>20</v>
      </c>
      <c r="CO13" s="165"/>
      <c r="CP13" s="165"/>
      <c r="CQ13" s="165"/>
      <c r="CR13" s="165"/>
      <c r="CS13" s="165"/>
      <c r="CT13" s="166"/>
      <c r="CU13" s="166"/>
      <c r="CV13" s="166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5" t="s">
        <v>112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</row>
    <row r="16" spans="1:108" ht="16.5">
      <c r="A16" s="185" t="s">
        <v>190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</row>
    <row r="17" spans="1:108" ht="16.5">
      <c r="A17" s="185" t="s">
        <v>191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</row>
    <row r="18" spans="1:108" ht="16.5">
      <c r="A18" s="185" t="s">
        <v>192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</row>
    <row r="19" spans="1:108" ht="16.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61" t="str">
        <f>'Приложение 1'!D19</f>
        <v>ул. Сурикова 22 Б</v>
      </c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</row>
    <row r="20" spans="1:108" ht="15.75">
      <c r="A20" s="77" t="s">
        <v>193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 t="s">
        <v>116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 t="s">
        <v>117</v>
      </c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 t="s">
        <v>118</v>
      </c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</row>
    <row r="23" spans="1:108" ht="15.75">
      <c r="A23" s="105" t="s">
        <v>194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</row>
    <row r="24" spans="1:108" ht="35.25" customHeight="1">
      <c r="A24" s="65"/>
      <c r="B24" s="114" t="s">
        <v>195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5"/>
      <c r="AS24" s="49"/>
      <c r="AT24" s="114" t="s">
        <v>137</v>
      </c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5"/>
      <c r="BT24" s="177">
        <v>760</v>
      </c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9"/>
      <c r="CL24" s="180">
        <f>BT24/12/'Приложение 1'!E45</f>
        <v>1.0281385281385282</v>
      </c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2"/>
    </row>
    <row r="25" spans="1:108" ht="15.75">
      <c r="A25" s="184" t="s">
        <v>196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</row>
    <row r="26" spans="1:108" ht="15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</row>
    <row r="27" spans="1:108" ht="15.75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 t="s">
        <v>197</v>
      </c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 t="s">
        <v>198</v>
      </c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 t="s">
        <v>199</v>
      </c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 t="s">
        <v>200</v>
      </c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 t="s">
        <v>201</v>
      </c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</row>
    <row r="28" spans="1:108" ht="15.75">
      <c r="A28" s="173" t="s">
        <v>202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5"/>
    </row>
    <row r="29" spans="1:108" ht="54" customHeight="1">
      <c r="A29" s="31"/>
      <c r="B29" s="114" t="s">
        <v>203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5"/>
      <c r="AK29" s="79" t="s">
        <v>204</v>
      </c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7"/>
      <c r="AY29" s="78">
        <v>2</v>
      </c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>
        <v>1500</v>
      </c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183">
        <f>BJ29/12/'Приложение 1'!E45</f>
        <v>2.029220779220779</v>
      </c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78" t="s">
        <v>205</v>
      </c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</row>
    <row r="30" spans="1:108" ht="15.75">
      <c r="A30" s="173" t="s">
        <v>206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5"/>
    </row>
    <row r="31" spans="1:108" ht="48.75" customHeight="1">
      <c r="A31" s="67"/>
      <c r="B31" s="171" t="s">
        <v>207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2"/>
      <c r="AK31" s="173" t="s">
        <v>208</v>
      </c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5"/>
      <c r="AY31" s="105">
        <v>4</v>
      </c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>
        <v>1000</v>
      </c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76">
        <f>BJ31/12/'Приложение 1'!E45</f>
        <v>1.3528138528138527</v>
      </c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05" t="s">
        <v>205</v>
      </c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</row>
    <row r="32" spans="1:108" ht="15.75">
      <c r="A32" s="173" t="s">
        <v>209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174"/>
      <c r="CZ32" s="174"/>
      <c r="DA32" s="174"/>
      <c r="DB32" s="174"/>
      <c r="DC32" s="174"/>
      <c r="DD32" s="175"/>
    </row>
    <row r="33" spans="1:108" ht="40.5" customHeight="1">
      <c r="A33" s="67"/>
      <c r="B33" s="114" t="s">
        <v>210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5"/>
      <c r="AK33" s="173" t="s">
        <v>208</v>
      </c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5"/>
      <c r="AY33" s="105">
        <v>7</v>
      </c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77">
        <v>3100</v>
      </c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9"/>
      <c r="BY33" s="180">
        <f>BJ33/'Приложение 1'!E45/12</f>
        <v>4.1937229437229435</v>
      </c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2"/>
      <c r="CM33" s="105" t="s">
        <v>211</v>
      </c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</row>
    <row r="34" spans="1:108" ht="15.75">
      <c r="A34" s="67"/>
      <c r="B34" s="171" t="s">
        <v>212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2"/>
      <c r="AK34" s="173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76">
        <f>BT24+BJ29+BJ31+BJ33</f>
        <v>6360</v>
      </c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70">
        <f>CL24+BY29+BY31+BY33</f>
        <v>8.603896103896105</v>
      </c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2" t="s">
        <v>103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104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105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2"/>
      <c r="CJ38" s="5" t="s">
        <v>106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107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R22"/>
    <mergeCell ref="AS22:BS22"/>
    <mergeCell ref="BT22:CK22"/>
    <mergeCell ref="CL22:DD22"/>
    <mergeCell ref="A23:DD23"/>
    <mergeCell ref="B24:AR24"/>
    <mergeCell ref="AT24:BS24"/>
    <mergeCell ref="BT24:CK24"/>
    <mergeCell ref="CL24:DD24"/>
    <mergeCell ref="A25:DD25"/>
    <mergeCell ref="A27:AJ27"/>
    <mergeCell ref="AK27:AX27"/>
    <mergeCell ref="AY27:BI27"/>
    <mergeCell ref="BJ27:BX27"/>
    <mergeCell ref="BY27:CL27"/>
    <mergeCell ref="CM27:DD27"/>
    <mergeCell ref="A28:DD28"/>
    <mergeCell ref="B29:AJ29"/>
    <mergeCell ref="AK29:AX29"/>
    <mergeCell ref="AY29:BI29"/>
    <mergeCell ref="BJ29:BX29"/>
    <mergeCell ref="BY29:CL29"/>
    <mergeCell ref="CM29:DD29"/>
    <mergeCell ref="A30:DD30"/>
    <mergeCell ref="B31:AJ31"/>
    <mergeCell ref="AK31:AX31"/>
    <mergeCell ref="AY31:BI31"/>
    <mergeCell ref="BJ31:BX31"/>
    <mergeCell ref="BY31:CL31"/>
    <mergeCell ref="CM31:DD31"/>
    <mergeCell ref="A32:DD32"/>
    <mergeCell ref="B33:AJ33"/>
    <mergeCell ref="AK33:AX33"/>
    <mergeCell ref="AY33:BI33"/>
    <mergeCell ref="BJ33:BX33"/>
    <mergeCell ref="BY33:CL33"/>
    <mergeCell ref="CM33:DD33"/>
    <mergeCell ref="BY34:CL34"/>
    <mergeCell ref="CM34:DD34"/>
    <mergeCell ref="B34:AJ34"/>
    <mergeCell ref="AK34:AX34"/>
    <mergeCell ref="AY34:BI34"/>
    <mergeCell ref="BJ34:BX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2010-07-11T10:54:13Z</dcterms:modified>
  <cp:category/>
  <cp:version/>
  <cp:contentType/>
  <cp:contentStatus/>
</cp:coreProperties>
</file>